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8915" windowHeight="11790"/>
  </bookViews>
  <sheets>
    <sheet name="Completa" sheetId="2" r:id="rId1"/>
    <sheet name="Completa (2)" sheetId="3" r:id="rId2"/>
  </sheets>
  <calcPr calcId="125725"/>
</workbook>
</file>

<file path=xl/calcChain.xml><?xml version="1.0" encoding="utf-8"?>
<calcChain xmlns="http://schemas.openxmlformats.org/spreadsheetml/2006/main">
  <c r="H30" i="2"/>
  <c r="G30"/>
  <c r="H10"/>
  <c r="K10"/>
  <c r="M10" s="1"/>
  <c r="P30" i="3"/>
  <c r="O30"/>
  <c r="N30"/>
  <c r="M30"/>
  <c r="L30"/>
  <c r="H30"/>
  <c r="K30" s="1"/>
  <c r="P29"/>
  <c r="O29"/>
  <c r="N29"/>
  <c r="M29"/>
  <c r="L29"/>
  <c r="K29"/>
  <c r="H29"/>
  <c r="P28"/>
  <c r="O28"/>
  <c r="N28"/>
  <c r="M28"/>
  <c r="L28"/>
  <c r="K28"/>
  <c r="H28"/>
  <c r="P27"/>
  <c r="O27"/>
  <c r="N27"/>
  <c r="M27"/>
  <c r="L27"/>
  <c r="K27"/>
  <c r="H27"/>
  <c r="P26"/>
  <c r="O26"/>
  <c r="N26"/>
  <c r="M26"/>
  <c r="L26"/>
  <c r="H26"/>
  <c r="K26" s="1"/>
  <c r="P25"/>
  <c r="O25"/>
  <c r="N25"/>
  <c r="M25"/>
  <c r="L25"/>
  <c r="K25"/>
  <c r="H25"/>
  <c r="P24"/>
  <c r="O24"/>
  <c r="N24"/>
  <c r="M24"/>
  <c r="L24"/>
  <c r="H24"/>
  <c r="K24" s="1"/>
  <c r="P23"/>
  <c r="O23"/>
  <c r="N23"/>
  <c r="M23"/>
  <c r="L23"/>
  <c r="K23"/>
  <c r="H23"/>
  <c r="P22"/>
  <c r="O22"/>
  <c r="N22"/>
  <c r="M22"/>
  <c r="L22"/>
  <c r="H22"/>
  <c r="K22" s="1"/>
  <c r="P21"/>
  <c r="O21"/>
  <c r="N21"/>
  <c r="M21"/>
  <c r="L21"/>
  <c r="K21"/>
  <c r="H21"/>
  <c r="P20"/>
  <c r="O20"/>
  <c r="N20"/>
  <c r="M20"/>
  <c r="L20"/>
  <c r="H20"/>
  <c r="K20" s="1"/>
  <c r="P19"/>
  <c r="O19"/>
  <c r="N19"/>
  <c r="M19"/>
  <c r="L19"/>
  <c r="K19"/>
  <c r="H19"/>
  <c r="P18"/>
  <c r="O18"/>
  <c r="N18"/>
  <c r="M18"/>
  <c r="L18"/>
  <c r="H18"/>
  <c r="K18" s="1"/>
  <c r="P17"/>
  <c r="O17"/>
  <c r="N17"/>
  <c r="M17"/>
  <c r="L17"/>
  <c r="K17"/>
  <c r="H17"/>
  <c r="P16"/>
  <c r="O16"/>
  <c r="N16"/>
  <c r="M16"/>
  <c r="L16"/>
  <c r="H16"/>
  <c r="K16" s="1"/>
  <c r="P15"/>
  <c r="O15"/>
  <c r="N15"/>
  <c r="M15"/>
  <c r="L15"/>
  <c r="K15"/>
  <c r="H15"/>
  <c r="P14"/>
  <c r="O14"/>
  <c r="N14"/>
  <c r="M14"/>
  <c r="L14"/>
  <c r="H14"/>
  <c r="K14" s="1"/>
  <c r="P13"/>
  <c r="O13"/>
  <c r="N13"/>
  <c r="M13"/>
  <c r="L13"/>
  <c r="K13"/>
  <c r="H13"/>
  <c r="P12"/>
  <c r="O12"/>
  <c r="N12"/>
  <c r="M12"/>
  <c r="L12"/>
  <c r="H12"/>
  <c r="K12" s="1"/>
  <c r="P11"/>
  <c r="O11"/>
  <c r="N11"/>
  <c r="M11"/>
  <c r="L11"/>
  <c r="K11"/>
  <c r="H11"/>
  <c r="P10"/>
  <c r="P31" s="1"/>
  <c r="O10"/>
  <c r="O31" s="1"/>
  <c r="N10"/>
  <c r="N31" s="1"/>
  <c r="M10"/>
  <c r="M31" s="1"/>
  <c r="L10"/>
  <c r="L31" s="1"/>
  <c r="H10"/>
  <c r="K10" s="1"/>
  <c r="H13" i="2"/>
  <c r="L12"/>
  <c r="N12"/>
  <c r="O12"/>
  <c r="P12"/>
  <c r="L13"/>
  <c r="M13"/>
  <c r="N13"/>
  <c r="L14"/>
  <c r="O14"/>
  <c r="P14"/>
  <c r="M15"/>
  <c r="N15"/>
  <c r="O15"/>
  <c r="P15"/>
  <c r="L16"/>
  <c r="N16"/>
  <c r="O16"/>
  <c r="L17"/>
  <c r="M17"/>
  <c r="N17"/>
  <c r="O17"/>
  <c r="L10"/>
  <c r="N10"/>
  <c r="P10"/>
  <c r="K13"/>
  <c r="O13" s="1"/>
  <c r="H11"/>
  <c r="K11" s="1"/>
  <c r="N11" s="1"/>
  <c r="H12"/>
  <c r="K12" s="1"/>
  <c r="M12" s="1"/>
  <c r="H14"/>
  <c r="K14" s="1"/>
  <c r="M14" s="1"/>
  <c r="H15"/>
  <c r="K15" s="1"/>
  <c r="L15" s="1"/>
  <c r="H16"/>
  <c r="K16" s="1"/>
  <c r="P16" s="1"/>
  <c r="H17"/>
  <c r="K17" s="1"/>
  <c r="P17" s="1"/>
  <c r="P11"/>
  <c r="O11"/>
  <c r="L11"/>
  <c r="M11"/>
  <c r="M16" l="1"/>
  <c r="M18" s="1"/>
  <c r="F22" s="1"/>
  <c r="O10"/>
  <c r="O18" s="1"/>
  <c r="N14"/>
  <c r="N18" s="1"/>
  <c r="F23" s="1"/>
  <c r="P13"/>
  <c r="P18" s="1"/>
  <c r="F25" s="1"/>
  <c r="L18"/>
  <c r="F24" l="1"/>
</calcChain>
</file>

<file path=xl/sharedStrings.xml><?xml version="1.0" encoding="utf-8"?>
<sst xmlns="http://schemas.openxmlformats.org/spreadsheetml/2006/main" count="92" uniqueCount="43">
  <si>
    <t xml:space="preserve">Tiempo Mínimo </t>
  </si>
  <si>
    <t xml:space="preserve">Tiempo Promedio </t>
  </si>
  <si>
    <t xml:space="preserve">Tiempo Máximo </t>
  </si>
  <si>
    <t>Profesional</t>
  </si>
  <si>
    <t>Técnico</t>
  </si>
  <si>
    <t>Operativo</t>
  </si>
  <si>
    <t>Nivel de Empleo</t>
  </si>
  <si>
    <t xml:space="preserve">Actividades </t>
  </si>
  <si>
    <t>Tiempo total en el mes de cada actividad distribuido entre el nivel de empleo:</t>
  </si>
  <si>
    <t>Gerencial</t>
  </si>
  <si>
    <t>Calificado</t>
  </si>
  <si>
    <t xml:space="preserve">Cantidad de Personal </t>
  </si>
  <si>
    <t>Actual</t>
  </si>
  <si>
    <t>Requerido</t>
  </si>
  <si>
    <t>No.</t>
  </si>
  <si>
    <t>Tiempo + 11% suplementos)</t>
  </si>
  <si>
    <t>Tiempo que conlleva la realización de la actividad (minutos)</t>
  </si>
  <si>
    <t>Cantidad de veces que se realiza la actividad por mes</t>
  </si>
  <si>
    <t>Unidad de Medición</t>
  </si>
  <si>
    <t xml:space="preserve">Cantidad </t>
  </si>
  <si>
    <t xml:space="preserve">DEPENDENCIA INSTITUCIONAL: </t>
  </si>
  <si>
    <t>PROCESO :</t>
  </si>
  <si>
    <t>Tiempo total en el mes</t>
  </si>
  <si>
    <t>Tiempo total en el mes distribuido entre el nivel de empleo</t>
  </si>
  <si>
    <t>Tiempo laborable por mes (Min.):</t>
  </si>
  <si>
    <t xml:space="preserve">NOTA: Únicamente ingrese los datos en las celdas que se encuentran en blanco </t>
  </si>
  <si>
    <t xml:space="preserve">INSTITUCIÓN: </t>
  </si>
  <si>
    <t xml:space="preserve">MATRIZ PARA EL ESTUDIO DE CARGAS DE TRABAJO </t>
  </si>
  <si>
    <t>Oficio</t>
  </si>
  <si>
    <t>Grupo de consultas</t>
  </si>
  <si>
    <t>Registro de autorización</t>
  </si>
  <si>
    <t>Dirección General de Servicio Civil</t>
  </si>
  <si>
    <t>Control de oficios</t>
  </si>
  <si>
    <t>Registro de Oficio</t>
  </si>
  <si>
    <t>Una vez autorizado el trámite, se registran los cambios en el sistema informático.</t>
  </si>
  <si>
    <t>Envía correo indicando las modificaciones realizadas</t>
  </si>
  <si>
    <t>Correo electrónico</t>
  </si>
  <si>
    <t>Realiza las consultas y solicitudes respectivas a la entidad y Departamento correspondientes.</t>
  </si>
  <si>
    <t>Confecciona un oficio solicitando la autorización para realizar modificaciones.</t>
  </si>
  <si>
    <t>Registra en el libro de correspondencia externa el oficio.</t>
  </si>
  <si>
    <t>Recibe oficio, lo ingresa al registro de control de correspondencia.</t>
  </si>
  <si>
    <t>Unidad de Investigación y Desarrollo</t>
  </si>
  <si>
    <t>Envía oficio con los requisitos adjuntos a la entidad correspondiente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</si>
</sst>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140A]d&quot; de &quot;mmmm&quot; de &quot;yyyy;@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2" fontId="8" fillId="2" borderId="1" xfId="0" applyNumberFormat="1" applyFont="1" applyFill="1" applyBorder="1" applyAlignment="1" applyProtection="1">
      <alignment horizontal="center" wrapText="1"/>
      <protection hidden="1"/>
    </xf>
    <xf numFmtId="2" fontId="7" fillId="4" borderId="1" xfId="0" applyNumberFormat="1" applyFont="1" applyFill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2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1" fontId="8" fillId="0" borderId="1" xfId="0" applyNumberFormat="1" applyFont="1" applyFill="1" applyBorder="1" applyAlignment="1" applyProtection="1">
      <alignment horizontal="center" wrapText="1"/>
      <protection locked="0"/>
    </xf>
    <xf numFmtId="1" fontId="8" fillId="2" borderId="1" xfId="0" applyNumberFormat="1" applyFont="1" applyFill="1" applyBorder="1" applyAlignment="1" applyProtection="1">
      <alignment horizontal="center" wrapText="1"/>
      <protection hidden="1"/>
    </xf>
    <xf numFmtId="0" fontId="8" fillId="2" borderId="1" xfId="0" applyFont="1" applyFill="1" applyBorder="1" applyAlignment="1" applyProtection="1">
      <alignment horizontal="left" wrapText="1"/>
      <protection hidden="1"/>
    </xf>
    <xf numFmtId="0" fontId="7" fillId="4" borderId="1" xfId="0" applyFont="1" applyFill="1" applyBorder="1" applyAlignment="1" applyProtection="1">
      <alignment horizontal="right" wrapText="1"/>
      <protection hidden="1"/>
    </xf>
    <xf numFmtId="4" fontId="7" fillId="5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3" borderId="1" xfId="0" applyFont="1" applyFill="1" applyBorder="1" applyAlignment="1" applyProtection="1">
      <alignment horizontal="left" wrapText="1"/>
      <protection hidden="1"/>
    </xf>
    <xf numFmtId="165" fontId="6" fillId="0" borderId="1" xfId="0" applyNumberFormat="1" applyFont="1" applyFill="1" applyBorder="1" applyAlignment="1" applyProtection="1">
      <alignment horizontal="left" wrapText="1"/>
      <protection locked="0"/>
    </xf>
    <xf numFmtId="165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Porcentual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chart>
    <c:title>
      <c:tx>
        <c:rich>
          <a:bodyPr/>
          <a:lstStyle/>
          <a:p>
            <a:pPr>
              <a:defRPr/>
            </a:pPr>
            <a:r>
              <a:rPr lang="en-US" sz="1200"/>
              <a:t>Cantidad de Personal Actual</a:t>
            </a:r>
            <a:r>
              <a:rPr lang="en-US" sz="1200" baseline="0"/>
              <a:t> vrs Requerido</a:t>
            </a:r>
            <a:endParaRPr lang="en-US" sz="1200"/>
          </a:p>
        </c:rich>
      </c:tx>
      <c:layout>
        <c:manualLayout>
          <c:xMode val="edge"/>
          <c:yMode val="edge"/>
          <c:x val="0.20534748997012808"/>
          <c:y val="3.8191842653779527E-2"/>
        </c:manualLayout>
      </c:layout>
      <c:overlay val="1"/>
    </c:title>
    <c:plotArea>
      <c:layout>
        <c:manualLayout>
          <c:layoutTarget val="inner"/>
          <c:xMode val="edge"/>
          <c:yMode val="edge"/>
          <c:x val="8.450415769629141E-2"/>
          <c:y val="0.16491125952058841"/>
          <c:w val="0.67719971902060694"/>
          <c:h val="0.6504915295453696"/>
        </c:manualLayout>
      </c:layout>
      <c:lineChart>
        <c:grouping val="standard"/>
        <c:ser>
          <c:idx val="1"/>
          <c:order val="0"/>
          <c:tx>
            <c:v>Personal Actual</c:v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tx2"/>
              </a:solidFill>
              <a:scene3d>
                <a:camera prst="orthographicFront"/>
                <a:lightRig rig="threePt" dir="t"/>
              </a:scene3d>
              <a:sp3d>
                <a:bevelB/>
              </a:sp3d>
            </c:spPr>
          </c:marker>
          <c:cat>
            <c:strRef>
              <c:f>Completa!$B$21:$C$25</c:f>
              <c:strCache>
                <c:ptCount val="5"/>
                <c:pt idx="0">
                  <c:v>Gerencial</c:v>
                </c:pt>
                <c:pt idx="1">
                  <c:v>Profesional</c:v>
                </c:pt>
                <c:pt idx="2">
                  <c:v>Técnico</c:v>
                </c:pt>
                <c:pt idx="3">
                  <c:v>Calificado</c:v>
                </c:pt>
                <c:pt idx="4">
                  <c:v>Operativo</c:v>
                </c:pt>
              </c:strCache>
            </c:strRef>
          </c:cat>
          <c:val>
            <c:numRef>
              <c:f>Completa!$D$21:$D$25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1"/>
          <c:tx>
            <c:v>Personal Requerido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chemeClr val="accent1"/>
              </a:solidFill>
            </c:spPr>
          </c:marker>
          <c:cat>
            <c:strRef>
              <c:f>Completa!$B$21:$C$25</c:f>
              <c:strCache>
                <c:ptCount val="5"/>
                <c:pt idx="0">
                  <c:v>Gerencial</c:v>
                </c:pt>
                <c:pt idx="1">
                  <c:v>Profesional</c:v>
                </c:pt>
                <c:pt idx="2">
                  <c:v>Técnico</c:v>
                </c:pt>
                <c:pt idx="3">
                  <c:v>Calificado</c:v>
                </c:pt>
                <c:pt idx="4">
                  <c:v>Operativo</c:v>
                </c:pt>
              </c:strCache>
            </c:strRef>
          </c:cat>
          <c:val>
            <c:numRef>
              <c:f>Completa!$F$21:$F$25</c:f>
              <c:numCache>
                <c:formatCode>0</c:formatCode>
                <c:ptCount val="5"/>
                <c:pt idx="0">
                  <c:v>1</c:v>
                </c:pt>
                <c:pt idx="1">
                  <c:v>2.6149888499522143</c:v>
                </c:pt>
                <c:pt idx="2">
                  <c:v>1.5588563236699586</c:v>
                </c:pt>
                <c:pt idx="3">
                  <c:v>1.4185887225230964</c:v>
                </c:pt>
                <c:pt idx="4">
                  <c:v>2.871360305829882</c:v>
                </c:pt>
              </c:numCache>
            </c:numRef>
          </c:val>
        </c:ser>
        <c:marker val="1"/>
        <c:axId val="113960064"/>
        <c:axId val="113961984"/>
      </c:lineChart>
      <c:catAx>
        <c:axId val="113960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13961984"/>
        <c:crosses val="autoZero"/>
        <c:auto val="1"/>
        <c:lblAlgn val="ctr"/>
        <c:lblOffset val="100"/>
      </c:catAx>
      <c:valAx>
        <c:axId val="113961984"/>
        <c:scaling>
          <c:orientation val="minMax"/>
        </c:scaling>
        <c:axPos val="l"/>
        <c:majorGridlines/>
        <c:numFmt formatCode="0" sourceLinked="1"/>
        <c:tickLblPos val="nextTo"/>
        <c:crossAx val="11396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20865742680066"/>
          <c:y val="0.39935411356688688"/>
          <c:w val="0.21142901992910371"/>
          <c:h val="0.20129177286623029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chemeClr val="tx1"/>
      </a:solidFill>
    </a:ln>
    <a:scene3d>
      <a:camera prst="orthographicFront"/>
      <a:lightRig rig="threePt" dir="t"/>
    </a:scene3d>
    <a:sp3d prstMaterial="plastic">
      <a:bevelT w="139700" h="139700" prst="divot"/>
      <a:bevelB w="165100" prst="coolSlant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R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chart>
    <c:title>
      <c:tx>
        <c:rich>
          <a:bodyPr/>
          <a:lstStyle/>
          <a:p>
            <a:pPr>
              <a:defRPr/>
            </a:pPr>
            <a:r>
              <a:rPr lang="en-US" sz="1200"/>
              <a:t>Cantidad de Personal Actual</a:t>
            </a:r>
            <a:r>
              <a:rPr lang="en-US" sz="1200" baseline="0"/>
              <a:t> vrs Requerido</a:t>
            </a:r>
            <a:endParaRPr lang="en-US" sz="1200"/>
          </a:p>
        </c:rich>
      </c:tx>
      <c:layout>
        <c:manualLayout>
          <c:xMode val="edge"/>
          <c:yMode val="edge"/>
          <c:x val="0.20534748997012819"/>
          <c:y val="3.8191842653779548E-2"/>
        </c:manualLayout>
      </c:layout>
      <c:overlay val="1"/>
    </c:title>
    <c:plotArea>
      <c:layout>
        <c:manualLayout>
          <c:layoutTarget val="inner"/>
          <c:xMode val="edge"/>
          <c:yMode val="edge"/>
          <c:x val="8.4504157696291479E-2"/>
          <c:y val="0.16491125952058841"/>
          <c:w val="0.67719971902060716"/>
          <c:h val="0.6504915295453696"/>
        </c:manualLayout>
      </c:layout>
      <c:lineChart>
        <c:grouping val="standard"/>
        <c:ser>
          <c:idx val="1"/>
          <c:order val="0"/>
          <c:tx>
            <c:v>Personal Actual</c:v>
          </c:tx>
          <c:marker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B/>
              </a:sp3d>
            </c:spPr>
          </c:marker>
          <c:cat>
            <c:strRef>
              <c:f>'Completa (2)'!$B$34:$C$38</c:f>
              <c:strCache>
                <c:ptCount val="5"/>
                <c:pt idx="0">
                  <c:v>Gerencial</c:v>
                </c:pt>
                <c:pt idx="1">
                  <c:v>Profesional</c:v>
                </c:pt>
                <c:pt idx="2">
                  <c:v>Técnico</c:v>
                </c:pt>
                <c:pt idx="3">
                  <c:v>Calificado</c:v>
                </c:pt>
                <c:pt idx="4">
                  <c:v>Operativo</c:v>
                </c:pt>
              </c:strCache>
            </c:strRef>
          </c:cat>
          <c:val>
            <c:numRef>
              <c:f>'Completa (2)'!$D$34:$D$38</c:f>
              <c:numCache>
                <c:formatCode>0</c:formatCode>
                <c:ptCount val="5"/>
              </c:numCache>
            </c:numRef>
          </c:val>
        </c:ser>
        <c:ser>
          <c:idx val="2"/>
          <c:order val="1"/>
          <c:tx>
            <c:v>Personal Requerido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</c:spPr>
          </c:marker>
          <c:cat>
            <c:strRef>
              <c:f>'Completa (2)'!$B$34:$C$38</c:f>
              <c:strCache>
                <c:ptCount val="5"/>
                <c:pt idx="0">
                  <c:v>Gerencial</c:v>
                </c:pt>
                <c:pt idx="1">
                  <c:v>Profesional</c:v>
                </c:pt>
                <c:pt idx="2">
                  <c:v>Técnico</c:v>
                </c:pt>
                <c:pt idx="3">
                  <c:v>Calificado</c:v>
                </c:pt>
                <c:pt idx="4">
                  <c:v>Operativo</c:v>
                </c:pt>
              </c:strCache>
            </c:strRef>
          </c:cat>
          <c:val>
            <c:numRef>
              <c:f>'Completa (2)'!$F$34:$F$38</c:f>
              <c:numCache>
                <c:formatCode>0</c:formatCode>
                <c:ptCount val="5"/>
              </c:numCache>
            </c:numRef>
          </c:val>
        </c:ser>
        <c:marker val="1"/>
        <c:axId val="114290688"/>
        <c:axId val="114292608"/>
      </c:lineChart>
      <c:catAx>
        <c:axId val="1142906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14292608"/>
        <c:crosses val="autoZero"/>
        <c:auto val="1"/>
        <c:lblAlgn val="ctr"/>
        <c:lblOffset val="100"/>
      </c:catAx>
      <c:valAx>
        <c:axId val="114292608"/>
        <c:scaling>
          <c:orientation val="minMax"/>
        </c:scaling>
        <c:axPos val="l"/>
        <c:majorGridlines/>
        <c:numFmt formatCode="0" sourceLinked="1"/>
        <c:tickLblPos val="nextTo"/>
        <c:crossAx val="11429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20865742680111"/>
          <c:y val="0.39935411356688705"/>
          <c:w val="0.21142901992910371"/>
          <c:h val="0.20129177286623037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chemeClr val="tx1"/>
      </a:solidFill>
    </a:ln>
    <a:scene3d>
      <a:camera prst="orthographicFront"/>
      <a:lightRig rig="threePt" dir="t"/>
    </a:scene3d>
    <a:sp3d prstMaterial="plastic">
      <a:bevelT w="139700" h="139700" prst="divot"/>
      <a:bevelB w="165100" prst="coolSlant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R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18846</xdr:colOff>
      <xdr:row>18</xdr:row>
      <xdr:rowOff>50864</xdr:rowOff>
    </xdr:from>
    <xdr:to>
      <xdr:col>14</xdr:col>
      <xdr:colOff>153462</xdr:colOff>
      <xdr:row>25</xdr:row>
      <xdr:rowOff>226957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711574</xdr:colOff>
      <xdr:row>31</xdr:row>
      <xdr:rowOff>63234</xdr:rowOff>
    </xdr:from>
    <xdr:to>
      <xdr:col>15</xdr:col>
      <xdr:colOff>79242</xdr:colOff>
      <xdr:row>38</xdr:row>
      <xdr:rowOff>239327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R35"/>
  <sheetViews>
    <sheetView showGridLines="0" tabSelected="1" zoomScale="77" zoomScaleNormal="77" workbookViewId="0">
      <selection activeCell="Q9" sqref="Q9"/>
    </sheetView>
  </sheetViews>
  <sheetFormatPr baseColWidth="10" defaultRowHeight="15"/>
  <cols>
    <col min="1" max="1" width="0.85546875" style="8" customWidth="1"/>
    <col min="2" max="2" width="5.7109375" style="8" customWidth="1"/>
    <col min="3" max="3" width="49.42578125" style="8" customWidth="1"/>
    <col min="4" max="7" width="12" style="8" customWidth="1"/>
    <col min="8" max="8" width="16.140625" style="8" customWidth="1"/>
    <col min="9" max="9" width="9.85546875" style="8" bestFit="1" customWidth="1"/>
    <col min="10" max="10" width="24.85546875" style="8" customWidth="1"/>
    <col min="11" max="11" width="15" style="8" customWidth="1"/>
    <col min="12" max="12" width="11.42578125" style="8" customWidth="1"/>
    <col min="13" max="13" width="12.7109375" style="8" bestFit="1" customWidth="1"/>
    <col min="14" max="16" width="11.42578125" style="8" customWidth="1"/>
    <col min="17" max="16384" width="11.42578125" style="8"/>
  </cols>
  <sheetData>
    <row r="1" spans="1:18" ht="4.5" customHeight="1">
      <c r="A1" s="7"/>
    </row>
    <row r="2" spans="1:18" ht="15.75" customHeight="1">
      <c r="A2" s="7"/>
      <c r="B2" s="29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ht="18.75" customHeight="1">
      <c r="A3" s="7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8" ht="15.75" customHeight="1">
      <c r="A4" s="7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8" ht="17.25" customHeight="1">
      <c r="A5" s="7"/>
      <c r="B5" s="48" t="s">
        <v>26</v>
      </c>
      <c r="C5" s="48"/>
      <c r="D5" s="49" t="s">
        <v>31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8" ht="17.25" customHeight="1">
      <c r="A6" s="7"/>
      <c r="B6" s="48" t="s">
        <v>20</v>
      </c>
      <c r="C6" s="48"/>
      <c r="D6" s="49" t="s">
        <v>41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8" ht="17.25" customHeight="1">
      <c r="A7" s="7"/>
      <c r="B7" s="48" t="s">
        <v>21</v>
      </c>
      <c r="C7" s="48"/>
      <c r="D7" s="49" t="s">
        <v>32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8" s="10" customFormat="1" ht="33" customHeight="1">
      <c r="A8" s="9"/>
      <c r="B8" s="45" t="s">
        <v>14</v>
      </c>
      <c r="C8" s="45" t="s">
        <v>7</v>
      </c>
      <c r="D8" s="45" t="s">
        <v>6</v>
      </c>
      <c r="E8" s="45" t="s">
        <v>16</v>
      </c>
      <c r="F8" s="45"/>
      <c r="G8" s="45"/>
      <c r="H8" s="45"/>
      <c r="I8" s="45" t="s">
        <v>17</v>
      </c>
      <c r="J8" s="45"/>
      <c r="K8" s="25"/>
      <c r="L8" s="45" t="s">
        <v>23</v>
      </c>
      <c r="M8" s="45"/>
      <c r="N8" s="45"/>
      <c r="O8" s="45"/>
      <c r="P8" s="45"/>
    </row>
    <row r="9" spans="1:18" s="10" customFormat="1" ht="31.5">
      <c r="A9" s="9"/>
      <c r="B9" s="45"/>
      <c r="C9" s="45"/>
      <c r="D9" s="45"/>
      <c r="E9" s="25" t="s">
        <v>0</v>
      </c>
      <c r="F9" s="25" t="s">
        <v>1</v>
      </c>
      <c r="G9" s="25" t="s">
        <v>2</v>
      </c>
      <c r="H9" s="25" t="s">
        <v>15</v>
      </c>
      <c r="I9" s="25" t="s">
        <v>19</v>
      </c>
      <c r="J9" s="25" t="s">
        <v>18</v>
      </c>
      <c r="K9" s="25" t="s">
        <v>22</v>
      </c>
      <c r="L9" s="26" t="s">
        <v>9</v>
      </c>
      <c r="M9" s="26" t="s">
        <v>3</v>
      </c>
      <c r="N9" s="26" t="s">
        <v>4</v>
      </c>
      <c r="O9" s="26" t="s">
        <v>10</v>
      </c>
      <c r="P9" s="26" t="s">
        <v>5</v>
      </c>
    </row>
    <row r="10" spans="1:18" ht="34.5" customHeight="1">
      <c r="A10" s="7"/>
      <c r="B10" s="6">
        <v>1</v>
      </c>
      <c r="C10" s="6" t="s">
        <v>40</v>
      </c>
      <c r="D10" s="4" t="s">
        <v>10</v>
      </c>
      <c r="E10" s="3">
        <v>60</v>
      </c>
      <c r="F10" s="3">
        <v>70</v>
      </c>
      <c r="G10" s="3">
        <v>75</v>
      </c>
      <c r="H10" s="23">
        <f>(E10+4*F10+G10)/6*1.11</f>
        <v>76.775000000000006</v>
      </c>
      <c r="I10" s="2">
        <v>145</v>
      </c>
      <c r="J10" s="2" t="s">
        <v>28</v>
      </c>
      <c r="K10" s="23">
        <f t="shared" ref="K10:K17" si="0">H10*I10</f>
        <v>11132.375</v>
      </c>
      <c r="L10" s="23" t="str">
        <f t="shared" ref="L10" si="1">IF(D10="Gerencial",K10," ")</f>
        <v xml:space="preserve"> </v>
      </c>
      <c r="M10" s="23" t="str">
        <f t="shared" ref="M10" si="2">IF(D10="Profesional",K10," ")</f>
        <v xml:space="preserve"> </v>
      </c>
      <c r="N10" s="23" t="str">
        <f t="shared" ref="N10" si="3">IF(D10="Técnico",K10," ")</f>
        <v xml:space="preserve"> </v>
      </c>
      <c r="O10" s="23">
        <f t="shared" ref="O10" si="4">IF(D10="Calificado",K10," ")</f>
        <v>11132.375</v>
      </c>
      <c r="P10" s="23" t="str">
        <f t="shared" ref="P10" si="5">IF(D10="Operativo",K10," ")</f>
        <v xml:space="preserve"> </v>
      </c>
    </row>
    <row r="11" spans="1:18" ht="34.5" customHeight="1">
      <c r="A11" s="7"/>
      <c r="B11" s="6">
        <v>2</v>
      </c>
      <c r="C11" s="6" t="s">
        <v>37</v>
      </c>
      <c r="D11" s="4" t="s">
        <v>4</v>
      </c>
      <c r="E11" s="3">
        <v>90</v>
      </c>
      <c r="F11" s="3">
        <v>95</v>
      </c>
      <c r="G11" s="3">
        <v>120</v>
      </c>
      <c r="H11" s="23">
        <f t="shared" ref="H11:H17" si="6">(E11+4*F11+G11)/6*1.11</f>
        <v>109.15</v>
      </c>
      <c r="I11" s="2">
        <v>75</v>
      </c>
      <c r="J11" s="4" t="s">
        <v>29</v>
      </c>
      <c r="K11" s="23">
        <f t="shared" si="0"/>
        <v>8186.25</v>
      </c>
      <c r="L11" s="23" t="str">
        <f t="shared" ref="L11:L12" si="7">IF(D11="Gerencial",K11," ")</f>
        <v xml:space="preserve"> </v>
      </c>
      <c r="M11" s="23" t="str">
        <f t="shared" ref="M11:M12" si="8">IF(D11="Profesional",K11," ")</f>
        <v xml:space="preserve"> </v>
      </c>
      <c r="N11" s="23">
        <f t="shared" ref="N11:N12" si="9">IF(D11="Técnico",K11," ")</f>
        <v>8186.25</v>
      </c>
      <c r="O11" s="23" t="str">
        <f t="shared" ref="O11:O12" si="10">IF(D11="Calificado",K11," ")</f>
        <v xml:space="preserve"> </v>
      </c>
      <c r="P11" s="23" t="str">
        <f t="shared" ref="P11:P12" si="11">IF(D11="Operativo",K11," ")</f>
        <v xml:space="preserve"> </v>
      </c>
      <c r="R11" s="28"/>
    </row>
    <row r="12" spans="1:18" ht="34.5" customHeight="1">
      <c r="A12" s="7"/>
      <c r="B12" s="6">
        <v>3</v>
      </c>
      <c r="C12" s="6" t="s">
        <v>38</v>
      </c>
      <c r="D12" s="4" t="s">
        <v>3</v>
      </c>
      <c r="E12" s="3">
        <v>45</v>
      </c>
      <c r="F12" s="3">
        <v>55</v>
      </c>
      <c r="G12" s="3">
        <v>75</v>
      </c>
      <c r="H12" s="23">
        <f t="shared" si="6"/>
        <v>62.900000000000006</v>
      </c>
      <c r="I12" s="2">
        <v>145</v>
      </c>
      <c r="J12" s="2" t="s">
        <v>28</v>
      </c>
      <c r="K12" s="23">
        <f t="shared" si="0"/>
        <v>9120.5</v>
      </c>
      <c r="L12" s="23" t="str">
        <f t="shared" si="7"/>
        <v xml:space="preserve"> </v>
      </c>
      <c r="M12" s="23">
        <f t="shared" si="8"/>
        <v>9120.5</v>
      </c>
      <c r="N12" s="23" t="str">
        <f t="shared" si="9"/>
        <v xml:space="preserve"> </v>
      </c>
      <c r="O12" s="23" t="str">
        <f t="shared" si="10"/>
        <v xml:space="preserve"> </v>
      </c>
      <c r="P12" s="23" t="str">
        <f t="shared" si="11"/>
        <v xml:space="preserve"> </v>
      </c>
    </row>
    <row r="13" spans="1:18" ht="34.5" customHeight="1">
      <c r="A13" s="7"/>
      <c r="B13" s="6">
        <v>4</v>
      </c>
      <c r="C13" s="6" t="s">
        <v>39</v>
      </c>
      <c r="D13" s="4" t="s">
        <v>5</v>
      </c>
      <c r="E13" s="3">
        <v>120</v>
      </c>
      <c r="F13" s="3">
        <v>140</v>
      </c>
      <c r="G13" s="3">
        <v>160</v>
      </c>
      <c r="H13" s="23">
        <f t="shared" si="6"/>
        <v>155.4</v>
      </c>
      <c r="I13" s="2">
        <v>145</v>
      </c>
      <c r="J13" s="2" t="s">
        <v>33</v>
      </c>
      <c r="K13" s="23">
        <f t="shared" si="0"/>
        <v>22533</v>
      </c>
      <c r="L13" s="23" t="str">
        <f t="shared" ref="L13:L17" si="12">IF(D13="Gerencial",K13," ")</f>
        <v xml:space="preserve"> </v>
      </c>
      <c r="M13" s="23" t="str">
        <f t="shared" ref="M13:M17" si="13">IF(D13="Profesional",K13," ")</f>
        <v xml:space="preserve"> </v>
      </c>
      <c r="N13" s="23" t="str">
        <f t="shared" ref="N13:N17" si="14">IF(D13="Técnico",K13," ")</f>
        <v xml:space="preserve"> </v>
      </c>
      <c r="O13" s="23" t="str">
        <f t="shared" ref="O13:O17" si="15">IF(D13="Calificado",K13," ")</f>
        <v xml:space="preserve"> </v>
      </c>
      <c r="P13" s="23">
        <f t="shared" ref="P13:P17" si="16">IF(D13="Operativo",K13," ")</f>
        <v>22533</v>
      </c>
    </row>
    <row r="14" spans="1:18" ht="34.5" customHeight="1">
      <c r="A14" s="7"/>
      <c r="B14" s="6">
        <v>5</v>
      </c>
      <c r="C14" s="6" t="s">
        <v>42</v>
      </c>
      <c r="D14" s="4" t="s">
        <v>4</v>
      </c>
      <c r="E14" s="3">
        <v>20</v>
      </c>
      <c r="F14" s="3">
        <v>30</v>
      </c>
      <c r="G14" s="3">
        <v>35</v>
      </c>
      <c r="H14" s="23">
        <f t="shared" si="6"/>
        <v>32.375000000000007</v>
      </c>
      <c r="I14" s="2">
        <v>125</v>
      </c>
      <c r="J14" s="2" t="s">
        <v>28</v>
      </c>
      <c r="K14" s="23">
        <f t="shared" si="0"/>
        <v>4046.8750000000009</v>
      </c>
      <c r="L14" s="23" t="str">
        <f t="shared" si="12"/>
        <v xml:space="preserve"> </v>
      </c>
      <c r="M14" s="23" t="str">
        <f t="shared" si="13"/>
        <v xml:space="preserve"> </v>
      </c>
      <c r="N14" s="23">
        <f t="shared" si="14"/>
        <v>4046.8750000000009</v>
      </c>
      <c r="O14" s="23" t="str">
        <f t="shared" si="15"/>
        <v xml:space="preserve"> </v>
      </c>
      <c r="P14" s="23" t="str">
        <f t="shared" si="16"/>
        <v xml:space="preserve"> </v>
      </c>
    </row>
    <row r="15" spans="1:18" ht="34.5" customHeight="1">
      <c r="A15" s="7"/>
      <c r="B15" s="6">
        <v>6</v>
      </c>
      <c r="C15" s="6" t="s">
        <v>34</v>
      </c>
      <c r="D15" s="4" t="s">
        <v>9</v>
      </c>
      <c r="E15" s="3">
        <v>60</v>
      </c>
      <c r="F15" s="3">
        <v>70</v>
      </c>
      <c r="G15" s="3">
        <v>75</v>
      </c>
      <c r="H15" s="23">
        <f t="shared" si="6"/>
        <v>76.775000000000006</v>
      </c>
      <c r="I15" s="2">
        <v>155</v>
      </c>
      <c r="J15" s="2" t="s">
        <v>30</v>
      </c>
      <c r="K15" s="23">
        <f t="shared" si="0"/>
        <v>11900.125</v>
      </c>
      <c r="L15" s="23">
        <f t="shared" si="12"/>
        <v>11900.125</v>
      </c>
      <c r="M15" s="23" t="str">
        <f t="shared" si="13"/>
        <v xml:space="preserve"> </v>
      </c>
      <c r="N15" s="23" t="str">
        <f t="shared" si="14"/>
        <v xml:space="preserve"> </v>
      </c>
      <c r="O15" s="23" t="str">
        <f t="shared" si="15"/>
        <v xml:space="preserve"> </v>
      </c>
      <c r="P15" s="23" t="str">
        <f t="shared" si="16"/>
        <v xml:space="preserve"> </v>
      </c>
    </row>
    <row r="16" spans="1:18" ht="34.5" customHeight="1">
      <c r="A16" s="7"/>
      <c r="B16" s="6">
        <v>7</v>
      </c>
      <c r="C16" s="6" t="s">
        <v>35</v>
      </c>
      <c r="D16" s="4" t="s">
        <v>3</v>
      </c>
      <c r="E16" s="3">
        <v>45</v>
      </c>
      <c r="F16" s="3">
        <v>75</v>
      </c>
      <c r="G16" s="3">
        <v>80</v>
      </c>
      <c r="H16" s="23">
        <f t="shared" si="6"/>
        <v>78.625</v>
      </c>
      <c r="I16" s="2">
        <v>145</v>
      </c>
      <c r="J16" s="2" t="s">
        <v>36</v>
      </c>
      <c r="K16" s="23">
        <f t="shared" si="0"/>
        <v>11400.625</v>
      </c>
      <c r="L16" s="23" t="str">
        <f t="shared" si="12"/>
        <v xml:space="preserve"> </v>
      </c>
      <c r="M16" s="23">
        <f t="shared" si="13"/>
        <v>11400.625</v>
      </c>
      <c r="N16" s="23" t="str">
        <f t="shared" si="14"/>
        <v xml:space="preserve"> </v>
      </c>
      <c r="O16" s="23" t="str">
        <f t="shared" si="15"/>
        <v xml:space="preserve"> </v>
      </c>
      <c r="P16" s="23" t="str">
        <f t="shared" si="16"/>
        <v xml:space="preserve"> </v>
      </c>
    </row>
    <row r="17" spans="1:17" ht="34.5" customHeight="1">
      <c r="A17" s="7"/>
      <c r="B17" s="6"/>
      <c r="C17" s="6"/>
      <c r="D17" s="4"/>
      <c r="E17" s="3"/>
      <c r="F17" s="3"/>
      <c r="G17" s="3"/>
      <c r="H17" s="23">
        <f t="shared" si="6"/>
        <v>0</v>
      </c>
      <c r="I17" s="2"/>
      <c r="J17" s="2"/>
      <c r="K17" s="23">
        <f t="shared" si="0"/>
        <v>0</v>
      </c>
      <c r="L17" s="23" t="str">
        <f t="shared" si="12"/>
        <v xml:space="preserve"> </v>
      </c>
      <c r="M17" s="23" t="str">
        <f t="shared" si="13"/>
        <v xml:space="preserve"> </v>
      </c>
      <c r="N17" s="23" t="str">
        <f t="shared" si="14"/>
        <v xml:space="preserve"> </v>
      </c>
      <c r="O17" s="23" t="str">
        <f t="shared" si="15"/>
        <v xml:space="preserve"> </v>
      </c>
      <c r="P17" s="23" t="str">
        <f t="shared" si="16"/>
        <v xml:space="preserve"> </v>
      </c>
    </row>
    <row r="18" spans="1:17" ht="23.25" customHeight="1">
      <c r="A18" s="7"/>
      <c r="B18" s="43" t="s">
        <v>8</v>
      </c>
      <c r="C18" s="43"/>
      <c r="D18" s="43"/>
      <c r="E18" s="43"/>
      <c r="F18" s="43"/>
      <c r="G18" s="43"/>
      <c r="H18" s="43"/>
      <c r="I18" s="43"/>
      <c r="J18" s="43"/>
      <c r="K18" s="43"/>
      <c r="L18" s="24">
        <f>SUM(L10:L17)</f>
        <v>11900.125</v>
      </c>
      <c r="M18" s="24">
        <f>SUM(M10:M17)</f>
        <v>20521.125</v>
      </c>
      <c r="N18" s="24">
        <f>SUM(N10:N17)</f>
        <v>12233.125</v>
      </c>
      <c r="O18" s="24">
        <f>SUM(O10:O17)</f>
        <v>11132.375</v>
      </c>
      <c r="P18" s="24">
        <f>SUM(P10:P17)</f>
        <v>22533</v>
      </c>
    </row>
    <row r="19" spans="1:17" s="12" customFormat="1" ht="25.5" customHeight="1">
      <c r="A19" s="11"/>
      <c r="B19" s="46" t="s">
        <v>11</v>
      </c>
      <c r="C19" s="46"/>
      <c r="D19" s="46"/>
      <c r="E19" s="46"/>
      <c r="F19" s="46"/>
      <c r="G19" s="46"/>
      <c r="H19" s="45"/>
      <c r="I19" s="45"/>
      <c r="J19" s="45"/>
      <c r="K19" s="45"/>
      <c r="L19" s="45"/>
      <c r="M19" s="45"/>
      <c r="N19" s="45"/>
      <c r="O19" s="45"/>
      <c r="P19" s="45"/>
      <c r="Q19" s="11"/>
    </row>
    <row r="20" spans="1:17" s="14" customFormat="1" ht="21.75" customHeight="1">
      <c r="A20" s="13"/>
      <c r="B20" s="47" t="s">
        <v>6</v>
      </c>
      <c r="C20" s="47"/>
      <c r="D20" s="47" t="s">
        <v>12</v>
      </c>
      <c r="E20" s="47"/>
      <c r="F20" s="47" t="s">
        <v>13</v>
      </c>
      <c r="G20" s="47"/>
      <c r="H20" s="45"/>
      <c r="I20" s="45"/>
      <c r="J20" s="45"/>
      <c r="K20" s="45"/>
      <c r="L20" s="45"/>
      <c r="M20" s="45"/>
      <c r="N20" s="45"/>
      <c r="O20" s="45"/>
      <c r="P20" s="45"/>
      <c r="Q20" s="13"/>
    </row>
    <row r="21" spans="1:17" s="14" customFormat="1" ht="21.75" customHeight="1">
      <c r="A21" s="13"/>
      <c r="B21" s="42" t="s">
        <v>9</v>
      </c>
      <c r="C21" s="42"/>
      <c r="D21" s="40">
        <v>1</v>
      </c>
      <c r="E21" s="40"/>
      <c r="F21" s="41">
        <v>1</v>
      </c>
      <c r="G21" s="41"/>
      <c r="H21" s="45"/>
      <c r="I21" s="45"/>
      <c r="J21" s="45"/>
      <c r="K21" s="45"/>
      <c r="L21" s="45"/>
      <c r="M21" s="45"/>
      <c r="N21" s="45"/>
      <c r="O21" s="45"/>
      <c r="P21" s="45"/>
      <c r="Q21" s="13"/>
    </row>
    <row r="22" spans="1:17" s="11" customFormat="1" ht="21.75" customHeight="1">
      <c r="B22" s="42" t="s">
        <v>3</v>
      </c>
      <c r="C22" s="42"/>
      <c r="D22" s="40">
        <v>2</v>
      </c>
      <c r="E22" s="40"/>
      <c r="F22" s="41">
        <f>M18/$F$26</f>
        <v>2.6149888499522143</v>
      </c>
      <c r="G22" s="41"/>
      <c r="H22" s="45"/>
      <c r="I22" s="45"/>
      <c r="J22" s="45"/>
      <c r="K22" s="45"/>
      <c r="L22" s="45"/>
      <c r="M22" s="45"/>
      <c r="N22" s="45"/>
      <c r="O22" s="45"/>
      <c r="P22" s="45"/>
    </row>
    <row r="23" spans="1:17" s="12" customFormat="1" ht="21.75" customHeight="1">
      <c r="A23" s="11"/>
      <c r="B23" s="42" t="s">
        <v>4</v>
      </c>
      <c r="C23" s="42"/>
      <c r="D23" s="40">
        <v>3</v>
      </c>
      <c r="E23" s="40"/>
      <c r="F23" s="41">
        <f>N18/$F$26</f>
        <v>1.5588563236699586</v>
      </c>
      <c r="G23" s="41"/>
      <c r="H23" s="45"/>
      <c r="I23" s="45"/>
      <c r="J23" s="45"/>
      <c r="K23" s="45"/>
      <c r="L23" s="45"/>
      <c r="M23" s="45"/>
      <c r="N23" s="45"/>
      <c r="O23" s="45"/>
      <c r="P23" s="45"/>
      <c r="Q23" s="11"/>
    </row>
    <row r="24" spans="1:17" s="12" customFormat="1" ht="21.75" customHeight="1">
      <c r="A24" s="11"/>
      <c r="B24" s="42" t="s">
        <v>10</v>
      </c>
      <c r="C24" s="42"/>
      <c r="D24" s="40">
        <v>1</v>
      </c>
      <c r="E24" s="40"/>
      <c r="F24" s="41">
        <f>O18/$F$26</f>
        <v>1.4185887225230964</v>
      </c>
      <c r="G24" s="41"/>
      <c r="H24" s="45"/>
      <c r="I24" s="45"/>
      <c r="J24" s="45"/>
      <c r="K24" s="45"/>
      <c r="L24" s="45"/>
      <c r="M24" s="45"/>
      <c r="N24" s="45"/>
      <c r="O24" s="45"/>
      <c r="P24" s="45"/>
      <c r="Q24" s="11"/>
    </row>
    <row r="25" spans="1:17" s="12" customFormat="1" ht="21.75" customHeight="1">
      <c r="A25" s="11"/>
      <c r="B25" s="42" t="s">
        <v>5</v>
      </c>
      <c r="C25" s="42"/>
      <c r="D25" s="40">
        <v>2</v>
      </c>
      <c r="E25" s="40"/>
      <c r="F25" s="41">
        <f>P18/$F$26</f>
        <v>2.871360305829882</v>
      </c>
      <c r="G25" s="41"/>
      <c r="H25" s="45"/>
      <c r="I25" s="45"/>
      <c r="J25" s="45"/>
      <c r="K25" s="45"/>
      <c r="L25" s="45"/>
      <c r="M25" s="45"/>
      <c r="N25" s="45"/>
      <c r="O25" s="45"/>
      <c r="P25" s="45"/>
      <c r="Q25" s="11"/>
    </row>
    <row r="26" spans="1:17" s="12" customFormat="1" ht="21.75" customHeight="1">
      <c r="A26" s="11"/>
      <c r="B26" s="43" t="s">
        <v>24</v>
      </c>
      <c r="C26" s="43"/>
      <c r="D26" s="43"/>
      <c r="E26" s="43"/>
      <c r="F26" s="44">
        <v>7847.5</v>
      </c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11"/>
    </row>
    <row r="27" spans="1:17" s="12" customFormat="1" ht="21.75" customHeight="1">
      <c r="B27" s="39" t="s">
        <v>25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12" customFormat="1" ht="21.75" customHeight="1">
      <c r="B28" s="15"/>
      <c r="C28" s="5"/>
      <c r="D28" s="16"/>
      <c r="E28" s="38"/>
      <c r="F28" s="11"/>
      <c r="G28" s="15">
        <v>60</v>
      </c>
      <c r="H28" s="15">
        <v>90</v>
      </c>
      <c r="I28" s="15"/>
      <c r="J28" s="15"/>
      <c r="K28" s="15"/>
      <c r="L28" s="15"/>
      <c r="M28" s="15"/>
      <c r="N28" s="15"/>
      <c r="O28" s="16"/>
      <c r="P28" s="16"/>
    </row>
    <row r="29" spans="1:17" ht="21.75" customHeight="1">
      <c r="B29" s="17"/>
      <c r="C29" s="1"/>
      <c r="D29" s="18"/>
      <c r="E29" s="38"/>
      <c r="F29" s="7"/>
      <c r="G29" s="19">
        <v>75</v>
      </c>
      <c r="H29" s="19">
        <v>120</v>
      </c>
      <c r="I29" s="19"/>
      <c r="J29" s="19"/>
      <c r="K29" s="19"/>
      <c r="L29" s="19"/>
      <c r="M29" s="19"/>
      <c r="N29" s="19"/>
      <c r="O29" s="20"/>
      <c r="P29" s="20"/>
    </row>
    <row r="30" spans="1:17" ht="21.75" customHeight="1">
      <c r="B30" s="17"/>
      <c r="C30" s="1"/>
      <c r="D30" s="18"/>
      <c r="E30" s="38"/>
      <c r="F30" s="7"/>
      <c r="G30" s="19">
        <f>STDEV(G28:G29)</f>
        <v>10.606601717798213</v>
      </c>
      <c r="H30" s="19">
        <f>STDEV(H28:H29)</f>
        <v>21.213203435596427</v>
      </c>
      <c r="I30" s="19"/>
      <c r="J30" s="19"/>
      <c r="K30" s="19"/>
      <c r="L30" s="19"/>
      <c r="M30" s="19"/>
      <c r="N30" s="19"/>
      <c r="O30" s="20"/>
      <c r="P30" s="20"/>
    </row>
    <row r="31" spans="1:17" ht="18" customHeight="1">
      <c r="B31" s="17"/>
      <c r="C31" s="21"/>
      <c r="D31" s="18"/>
      <c r="E31" s="38"/>
      <c r="F31" s="7"/>
      <c r="G31" s="19">
        <v>70</v>
      </c>
      <c r="H31" s="19"/>
      <c r="I31" s="19"/>
      <c r="J31" s="19"/>
      <c r="K31" s="19"/>
      <c r="L31" s="19"/>
      <c r="M31" s="19"/>
      <c r="N31" s="19"/>
      <c r="O31" s="20"/>
      <c r="P31" s="20"/>
    </row>
    <row r="32" spans="1:17">
      <c r="B32" s="22"/>
      <c r="C32" s="22"/>
      <c r="D32" s="22"/>
      <c r="E32" s="22"/>
    </row>
    <row r="33" spans="2:5">
      <c r="B33" s="22"/>
      <c r="C33" s="22"/>
      <c r="D33" s="22"/>
      <c r="E33" s="22"/>
    </row>
    <row r="34" spans="2:5">
      <c r="B34" s="22"/>
      <c r="C34" s="22"/>
      <c r="D34" s="22"/>
      <c r="E34" s="22"/>
    </row>
    <row r="35" spans="2:5">
      <c r="B35" s="22"/>
      <c r="C35" s="22"/>
      <c r="D35" s="22"/>
      <c r="E35" s="22"/>
    </row>
  </sheetData>
  <sheetProtection formatCells="0" formatColumns="0" formatRows="0" insertColumns="0" insertRows="0" insertHyperlinks="0" deleteColumns="0" deleteRows="0" pivotTables="0"/>
  <mergeCells count="38">
    <mergeCell ref="B6:C6"/>
    <mergeCell ref="D6:P6"/>
    <mergeCell ref="B5:C5"/>
    <mergeCell ref="D5:P5"/>
    <mergeCell ref="B7:C7"/>
    <mergeCell ref="D7:P7"/>
    <mergeCell ref="L8:P8"/>
    <mergeCell ref="B18:K18"/>
    <mergeCell ref="B19:G19"/>
    <mergeCell ref="H19:P26"/>
    <mergeCell ref="B20:C20"/>
    <mergeCell ref="D20:E20"/>
    <mergeCell ref="F20:G20"/>
    <mergeCell ref="B21:C21"/>
    <mergeCell ref="D21:E21"/>
    <mergeCell ref="F21:G21"/>
    <mergeCell ref="B22:C22"/>
    <mergeCell ref="B8:B9"/>
    <mergeCell ref="C8:C9"/>
    <mergeCell ref="D8:D9"/>
    <mergeCell ref="E8:H8"/>
    <mergeCell ref="I8:J8"/>
    <mergeCell ref="B2:P4"/>
    <mergeCell ref="E28:E31"/>
    <mergeCell ref="B27:Q27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E26"/>
    <mergeCell ref="F26:G26"/>
  </mergeCells>
  <dataValidations count="1">
    <dataValidation type="list" allowBlank="1" showInputMessage="1" showErrorMessage="1" sqref="D10:D17">
      <formula1>$L$9:$P$9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48"/>
  <sheetViews>
    <sheetView showGridLines="0" zoomScale="79" zoomScaleNormal="79" workbookViewId="0">
      <selection activeCell="H10" sqref="H10"/>
    </sheetView>
  </sheetViews>
  <sheetFormatPr baseColWidth="10" defaultRowHeight="15"/>
  <cols>
    <col min="1" max="1" width="0.85546875" style="8" customWidth="1"/>
    <col min="2" max="2" width="5.7109375" style="8" customWidth="1"/>
    <col min="3" max="3" width="46.140625" style="8" customWidth="1"/>
    <col min="4" max="7" width="12" style="8" customWidth="1"/>
    <col min="8" max="8" width="16.140625" style="8" customWidth="1"/>
    <col min="9" max="10" width="14.5703125" style="8" customWidth="1"/>
    <col min="11" max="11" width="15" style="8" customWidth="1"/>
    <col min="12" max="12" width="11.42578125" style="8" customWidth="1"/>
    <col min="13" max="13" width="12.7109375" style="8" bestFit="1" customWidth="1"/>
    <col min="14" max="16" width="11.42578125" style="8" customWidth="1"/>
    <col min="17" max="16384" width="11.42578125" style="8"/>
  </cols>
  <sheetData>
    <row r="1" spans="1:18" ht="4.5" customHeight="1">
      <c r="A1" s="7"/>
    </row>
    <row r="2" spans="1:18" ht="15.75" customHeight="1">
      <c r="A2" s="7"/>
      <c r="B2" s="29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8" ht="18.75" customHeight="1">
      <c r="A3" s="7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8" ht="15.75" customHeight="1">
      <c r="A4" s="7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8" ht="17.25" customHeight="1">
      <c r="A5" s="7"/>
      <c r="B5" s="48" t="s">
        <v>26</v>
      </c>
      <c r="C5" s="48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8" ht="17.25" customHeight="1">
      <c r="A6" s="7"/>
      <c r="B6" s="48" t="s">
        <v>20</v>
      </c>
      <c r="C6" s="4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8" ht="17.25" customHeight="1">
      <c r="A7" s="7"/>
      <c r="B7" s="48" t="s">
        <v>21</v>
      </c>
      <c r="C7" s="4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8" s="10" customFormat="1" ht="33" customHeight="1">
      <c r="A8" s="9"/>
      <c r="B8" s="45" t="s">
        <v>14</v>
      </c>
      <c r="C8" s="45" t="s">
        <v>7</v>
      </c>
      <c r="D8" s="45" t="s">
        <v>6</v>
      </c>
      <c r="E8" s="45" t="s">
        <v>16</v>
      </c>
      <c r="F8" s="45"/>
      <c r="G8" s="45"/>
      <c r="H8" s="45"/>
      <c r="I8" s="45" t="s">
        <v>17</v>
      </c>
      <c r="J8" s="45"/>
      <c r="K8" s="27"/>
      <c r="L8" s="45" t="s">
        <v>23</v>
      </c>
      <c r="M8" s="45"/>
      <c r="N8" s="45"/>
      <c r="O8" s="45"/>
      <c r="P8" s="45"/>
    </row>
    <row r="9" spans="1:18" s="10" customFormat="1" ht="31.5">
      <c r="A9" s="9"/>
      <c r="B9" s="45"/>
      <c r="C9" s="45"/>
      <c r="D9" s="45"/>
      <c r="E9" s="27" t="s">
        <v>0</v>
      </c>
      <c r="F9" s="27" t="s">
        <v>1</v>
      </c>
      <c r="G9" s="27" t="s">
        <v>2</v>
      </c>
      <c r="H9" s="27" t="s">
        <v>15</v>
      </c>
      <c r="I9" s="27" t="s">
        <v>19</v>
      </c>
      <c r="J9" s="27" t="s">
        <v>18</v>
      </c>
      <c r="K9" s="27" t="s">
        <v>22</v>
      </c>
      <c r="L9" s="26" t="s">
        <v>9</v>
      </c>
      <c r="M9" s="26" t="s">
        <v>3</v>
      </c>
      <c r="N9" s="26" t="s">
        <v>4</v>
      </c>
      <c r="O9" s="26" t="s">
        <v>10</v>
      </c>
      <c r="P9" s="26" t="s">
        <v>5</v>
      </c>
    </row>
    <row r="10" spans="1:18" ht="15.75" customHeight="1">
      <c r="A10" s="7"/>
      <c r="B10" s="6"/>
      <c r="C10" s="6"/>
      <c r="D10" s="4"/>
      <c r="E10" s="3"/>
      <c r="F10" s="3"/>
      <c r="G10" s="3"/>
      <c r="H10" s="23">
        <f>(E10+4*F10+G10)/6*1.11</f>
        <v>0</v>
      </c>
      <c r="I10" s="2"/>
      <c r="J10" s="2"/>
      <c r="K10" s="23">
        <f t="shared" ref="K10:K30" si="0">H10*I10</f>
        <v>0</v>
      </c>
      <c r="L10" s="23" t="str">
        <f t="shared" ref="L10:L30" si="1">IF(D10="Gerencial",K10," ")</f>
        <v xml:space="preserve"> </v>
      </c>
      <c r="M10" s="23" t="str">
        <f t="shared" ref="M10:M30" si="2">IF(D10="Profesional",K10," ")</f>
        <v xml:space="preserve"> </v>
      </c>
      <c r="N10" s="23" t="str">
        <f t="shared" ref="N10:N30" si="3">IF(D10="Técnico",K10," ")</f>
        <v xml:space="preserve"> </v>
      </c>
      <c r="O10" s="23" t="str">
        <f t="shared" ref="O10:O30" si="4">IF(D10="Calificado",K10," ")</f>
        <v xml:space="preserve"> </v>
      </c>
      <c r="P10" s="23" t="str">
        <f t="shared" ref="P10:P30" si="5">IF(D10="Operativo",K10," ")</f>
        <v xml:space="preserve"> </v>
      </c>
    </row>
    <row r="11" spans="1:18" ht="15.75" customHeight="1">
      <c r="A11" s="7"/>
      <c r="B11" s="6"/>
      <c r="C11" s="6"/>
      <c r="D11" s="4"/>
      <c r="E11" s="3"/>
      <c r="F11" s="3"/>
      <c r="G11" s="3"/>
      <c r="H11" s="23">
        <f t="shared" ref="H11:H30" si="6">(E11+4*F11+G11)/6*1.11</f>
        <v>0</v>
      </c>
      <c r="I11" s="2"/>
      <c r="J11" s="4"/>
      <c r="K11" s="23">
        <f t="shared" si="0"/>
        <v>0</v>
      </c>
      <c r="L11" s="23" t="str">
        <f t="shared" si="1"/>
        <v xml:space="preserve"> </v>
      </c>
      <c r="M11" s="23" t="str">
        <f t="shared" si="2"/>
        <v xml:space="preserve"> </v>
      </c>
      <c r="N11" s="23" t="str">
        <f t="shared" si="3"/>
        <v xml:space="preserve"> </v>
      </c>
      <c r="O11" s="23" t="str">
        <f t="shared" si="4"/>
        <v xml:space="preserve"> </v>
      </c>
      <c r="P11" s="23" t="str">
        <f t="shared" si="5"/>
        <v xml:space="preserve"> </v>
      </c>
      <c r="R11" s="28"/>
    </row>
    <row r="12" spans="1:18" ht="15.75" customHeight="1">
      <c r="A12" s="7"/>
      <c r="B12" s="6"/>
      <c r="C12" s="6"/>
      <c r="D12" s="4"/>
      <c r="E12" s="3"/>
      <c r="F12" s="3"/>
      <c r="G12" s="3"/>
      <c r="H12" s="23">
        <f t="shared" si="6"/>
        <v>0</v>
      </c>
      <c r="I12" s="2"/>
      <c r="J12" s="2"/>
      <c r="K12" s="23">
        <f t="shared" si="0"/>
        <v>0</v>
      </c>
      <c r="L12" s="23" t="str">
        <f t="shared" si="1"/>
        <v xml:space="preserve"> </v>
      </c>
      <c r="M12" s="23" t="str">
        <f t="shared" si="2"/>
        <v xml:space="preserve"> </v>
      </c>
      <c r="N12" s="23" t="str">
        <f t="shared" si="3"/>
        <v xml:space="preserve"> </v>
      </c>
      <c r="O12" s="23" t="str">
        <f t="shared" si="4"/>
        <v xml:space="preserve"> </v>
      </c>
      <c r="P12" s="23" t="str">
        <f t="shared" si="5"/>
        <v xml:space="preserve"> </v>
      </c>
    </row>
    <row r="13" spans="1:18" ht="15.75" customHeight="1">
      <c r="A13" s="7"/>
      <c r="B13" s="6"/>
      <c r="C13" s="6"/>
      <c r="D13" s="4"/>
      <c r="E13" s="3"/>
      <c r="F13" s="3"/>
      <c r="G13" s="3"/>
      <c r="H13" s="23">
        <f t="shared" si="6"/>
        <v>0</v>
      </c>
      <c r="I13" s="2"/>
      <c r="J13" s="2"/>
      <c r="K13" s="23">
        <f t="shared" si="0"/>
        <v>0</v>
      </c>
      <c r="L13" s="23" t="str">
        <f t="shared" si="1"/>
        <v xml:space="preserve"> </v>
      </c>
      <c r="M13" s="23" t="str">
        <f t="shared" si="2"/>
        <v xml:space="preserve"> </v>
      </c>
      <c r="N13" s="23" t="str">
        <f t="shared" si="3"/>
        <v xml:space="preserve"> </v>
      </c>
      <c r="O13" s="23" t="str">
        <f t="shared" si="4"/>
        <v xml:space="preserve"> </v>
      </c>
      <c r="P13" s="23" t="str">
        <f t="shared" si="5"/>
        <v xml:space="preserve"> </v>
      </c>
    </row>
    <row r="14" spans="1:18" ht="15.75" customHeight="1">
      <c r="A14" s="7"/>
      <c r="B14" s="6"/>
      <c r="C14" s="6"/>
      <c r="D14" s="4"/>
      <c r="E14" s="3"/>
      <c r="F14" s="3"/>
      <c r="G14" s="3"/>
      <c r="H14" s="23">
        <f t="shared" si="6"/>
        <v>0</v>
      </c>
      <c r="I14" s="2"/>
      <c r="J14" s="2"/>
      <c r="K14" s="23">
        <f t="shared" si="0"/>
        <v>0</v>
      </c>
      <c r="L14" s="23" t="str">
        <f t="shared" si="1"/>
        <v xml:space="preserve"> </v>
      </c>
      <c r="M14" s="23" t="str">
        <f t="shared" si="2"/>
        <v xml:space="preserve"> </v>
      </c>
      <c r="N14" s="23" t="str">
        <f t="shared" si="3"/>
        <v xml:space="preserve"> </v>
      </c>
      <c r="O14" s="23" t="str">
        <f t="shared" si="4"/>
        <v xml:space="preserve"> </v>
      </c>
      <c r="P14" s="23" t="str">
        <f t="shared" si="5"/>
        <v xml:space="preserve"> </v>
      </c>
    </row>
    <row r="15" spans="1:18" ht="15.75" customHeight="1">
      <c r="A15" s="7"/>
      <c r="B15" s="6"/>
      <c r="C15" s="6"/>
      <c r="D15" s="4"/>
      <c r="E15" s="3"/>
      <c r="F15" s="3"/>
      <c r="G15" s="3"/>
      <c r="H15" s="23">
        <f t="shared" si="6"/>
        <v>0</v>
      </c>
      <c r="I15" s="2"/>
      <c r="J15" s="2"/>
      <c r="K15" s="23">
        <f t="shared" si="0"/>
        <v>0</v>
      </c>
      <c r="L15" s="23" t="str">
        <f t="shared" si="1"/>
        <v xml:space="preserve"> </v>
      </c>
      <c r="M15" s="23" t="str">
        <f t="shared" si="2"/>
        <v xml:space="preserve"> </v>
      </c>
      <c r="N15" s="23" t="str">
        <f t="shared" si="3"/>
        <v xml:space="preserve"> </v>
      </c>
      <c r="O15" s="23" t="str">
        <f t="shared" si="4"/>
        <v xml:space="preserve"> </v>
      </c>
      <c r="P15" s="23" t="str">
        <f t="shared" si="5"/>
        <v xml:space="preserve"> </v>
      </c>
    </row>
    <row r="16" spans="1:18" ht="15.75" customHeight="1">
      <c r="A16" s="7"/>
      <c r="B16" s="6"/>
      <c r="C16" s="6"/>
      <c r="D16" s="4"/>
      <c r="E16" s="3"/>
      <c r="F16" s="3"/>
      <c r="G16" s="3"/>
      <c r="H16" s="23">
        <f t="shared" si="6"/>
        <v>0</v>
      </c>
      <c r="I16" s="2"/>
      <c r="J16" s="2"/>
      <c r="K16" s="23">
        <f t="shared" si="0"/>
        <v>0</v>
      </c>
      <c r="L16" s="23" t="str">
        <f t="shared" si="1"/>
        <v xml:space="preserve"> </v>
      </c>
      <c r="M16" s="23" t="str">
        <f t="shared" si="2"/>
        <v xml:space="preserve"> </v>
      </c>
      <c r="N16" s="23" t="str">
        <f t="shared" si="3"/>
        <v xml:space="preserve"> </v>
      </c>
      <c r="O16" s="23" t="str">
        <f t="shared" si="4"/>
        <v xml:space="preserve"> </v>
      </c>
      <c r="P16" s="23" t="str">
        <f t="shared" si="5"/>
        <v xml:space="preserve"> </v>
      </c>
    </row>
    <row r="17" spans="1:17" ht="15.75" customHeight="1">
      <c r="A17" s="7"/>
      <c r="B17" s="6"/>
      <c r="C17" s="6"/>
      <c r="D17" s="4"/>
      <c r="E17" s="3"/>
      <c r="F17" s="3"/>
      <c r="G17" s="3"/>
      <c r="H17" s="23">
        <f t="shared" si="6"/>
        <v>0</v>
      </c>
      <c r="I17" s="2"/>
      <c r="J17" s="2"/>
      <c r="K17" s="23">
        <f t="shared" si="0"/>
        <v>0</v>
      </c>
      <c r="L17" s="23" t="str">
        <f t="shared" si="1"/>
        <v xml:space="preserve"> </v>
      </c>
      <c r="M17" s="23" t="str">
        <f t="shared" si="2"/>
        <v xml:space="preserve"> </v>
      </c>
      <c r="N17" s="23" t="str">
        <f t="shared" si="3"/>
        <v xml:space="preserve"> </v>
      </c>
      <c r="O17" s="23" t="str">
        <f t="shared" si="4"/>
        <v xml:space="preserve"> </v>
      </c>
      <c r="P17" s="23" t="str">
        <f t="shared" si="5"/>
        <v xml:space="preserve"> </v>
      </c>
    </row>
    <row r="18" spans="1:17" ht="15.75" customHeight="1">
      <c r="A18" s="7"/>
      <c r="B18" s="6"/>
      <c r="C18" s="6"/>
      <c r="D18" s="4"/>
      <c r="E18" s="3"/>
      <c r="F18" s="3"/>
      <c r="G18" s="3"/>
      <c r="H18" s="23">
        <f t="shared" si="6"/>
        <v>0</v>
      </c>
      <c r="I18" s="2"/>
      <c r="J18" s="2"/>
      <c r="K18" s="23">
        <f t="shared" si="0"/>
        <v>0</v>
      </c>
      <c r="L18" s="23" t="str">
        <f t="shared" si="1"/>
        <v xml:space="preserve"> </v>
      </c>
      <c r="M18" s="23" t="str">
        <f t="shared" si="2"/>
        <v xml:space="preserve"> </v>
      </c>
      <c r="N18" s="23" t="str">
        <f t="shared" si="3"/>
        <v xml:space="preserve"> </v>
      </c>
      <c r="O18" s="23" t="str">
        <f t="shared" si="4"/>
        <v xml:space="preserve"> </v>
      </c>
      <c r="P18" s="23" t="str">
        <f t="shared" si="5"/>
        <v xml:space="preserve"> </v>
      </c>
    </row>
    <row r="19" spans="1:17" ht="15.75" customHeight="1">
      <c r="A19" s="7"/>
      <c r="B19" s="6"/>
      <c r="C19" s="6"/>
      <c r="D19" s="4"/>
      <c r="E19" s="3"/>
      <c r="F19" s="3"/>
      <c r="G19" s="3"/>
      <c r="H19" s="23">
        <f t="shared" si="6"/>
        <v>0</v>
      </c>
      <c r="I19" s="2"/>
      <c r="J19" s="2"/>
      <c r="K19" s="23">
        <f t="shared" si="0"/>
        <v>0</v>
      </c>
      <c r="L19" s="23" t="str">
        <f t="shared" si="1"/>
        <v xml:space="preserve"> </v>
      </c>
      <c r="M19" s="23" t="str">
        <f t="shared" si="2"/>
        <v xml:space="preserve"> </v>
      </c>
      <c r="N19" s="23" t="str">
        <f t="shared" si="3"/>
        <v xml:space="preserve"> </v>
      </c>
      <c r="O19" s="23" t="str">
        <f t="shared" si="4"/>
        <v xml:space="preserve"> </v>
      </c>
      <c r="P19" s="23" t="str">
        <f t="shared" si="5"/>
        <v xml:space="preserve"> </v>
      </c>
    </row>
    <row r="20" spans="1:17" ht="15.75" customHeight="1">
      <c r="A20" s="7"/>
      <c r="B20" s="6"/>
      <c r="C20" s="6"/>
      <c r="D20" s="4"/>
      <c r="E20" s="3"/>
      <c r="F20" s="3"/>
      <c r="G20" s="3"/>
      <c r="H20" s="23">
        <f t="shared" si="6"/>
        <v>0</v>
      </c>
      <c r="I20" s="2"/>
      <c r="J20" s="2"/>
      <c r="K20" s="23">
        <f t="shared" si="0"/>
        <v>0</v>
      </c>
      <c r="L20" s="23" t="str">
        <f t="shared" si="1"/>
        <v xml:space="preserve"> </v>
      </c>
      <c r="M20" s="23" t="str">
        <f t="shared" si="2"/>
        <v xml:space="preserve"> </v>
      </c>
      <c r="N20" s="23" t="str">
        <f t="shared" si="3"/>
        <v xml:space="preserve"> </v>
      </c>
      <c r="O20" s="23" t="str">
        <f t="shared" si="4"/>
        <v xml:space="preserve"> </v>
      </c>
      <c r="P20" s="23" t="str">
        <f t="shared" si="5"/>
        <v xml:space="preserve"> </v>
      </c>
    </row>
    <row r="21" spans="1:17" ht="15.75" customHeight="1">
      <c r="A21" s="7"/>
      <c r="B21" s="6"/>
      <c r="C21" s="6"/>
      <c r="D21" s="4"/>
      <c r="E21" s="3"/>
      <c r="F21" s="3"/>
      <c r="G21" s="3"/>
      <c r="H21" s="23">
        <f t="shared" si="6"/>
        <v>0</v>
      </c>
      <c r="I21" s="2"/>
      <c r="J21" s="2"/>
      <c r="K21" s="23">
        <f t="shared" si="0"/>
        <v>0</v>
      </c>
      <c r="L21" s="23" t="str">
        <f t="shared" si="1"/>
        <v xml:space="preserve"> </v>
      </c>
      <c r="M21" s="23" t="str">
        <f t="shared" si="2"/>
        <v xml:space="preserve"> </v>
      </c>
      <c r="N21" s="23" t="str">
        <f t="shared" si="3"/>
        <v xml:space="preserve"> </v>
      </c>
      <c r="O21" s="23" t="str">
        <f t="shared" si="4"/>
        <v xml:space="preserve"> </v>
      </c>
      <c r="P21" s="23" t="str">
        <f t="shared" si="5"/>
        <v xml:space="preserve"> </v>
      </c>
    </row>
    <row r="22" spans="1:17" ht="15.75" customHeight="1">
      <c r="A22" s="7"/>
      <c r="B22" s="6"/>
      <c r="C22" s="6"/>
      <c r="D22" s="4"/>
      <c r="E22" s="3"/>
      <c r="F22" s="3"/>
      <c r="G22" s="3"/>
      <c r="H22" s="23">
        <f t="shared" si="6"/>
        <v>0</v>
      </c>
      <c r="I22" s="2"/>
      <c r="J22" s="2"/>
      <c r="K22" s="23">
        <f t="shared" si="0"/>
        <v>0</v>
      </c>
      <c r="L22" s="23" t="str">
        <f t="shared" si="1"/>
        <v xml:space="preserve"> </v>
      </c>
      <c r="M22" s="23" t="str">
        <f t="shared" si="2"/>
        <v xml:space="preserve"> </v>
      </c>
      <c r="N22" s="23" t="str">
        <f t="shared" si="3"/>
        <v xml:space="preserve"> </v>
      </c>
      <c r="O22" s="23" t="str">
        <f t="shared" si="4"/>
        <v xml:space="preserve"> </v>
      </c>
      <c r="P22" s="23" t="str">
        <f t="shared" si="5"/>
        <v xml:space="preserve"> </v>
      </c>
    </row>
    <row r="23" spans="1:17" ht="15.75" customHeight="1">
      <c r="A23" s="7"/>
      <c r="B23" s="6"/>
      <c r="C23" s="6"/>
      <c r="D23" s="4"/>
      <c r="E23" s="3"/>
      <c r="F23" s="3"/>
      <c r="G23" s="3"/>
      <c r="H23" s="23">
        <f t="shared" si="6"/>
        <v>0</v>
      </c>
      <c r="I23" s="2"/>
      <c r="J23" s="2"/>
      <c r="K23" s="23">
        <f t="shared" si="0"/>
        <v>0</v>
      </c>
      <c r="L23" s="23" t="str">
        <f t="shared" si="1"/>
        <v xml:space="preserve"> </v>
      </c>
      <c r="M23" s="23" t="str">
        <f t="shared" si="2"/>
        <v xml:space="preserve"> </v>
      </c>
      <c r="N23" s="23" t="str">
        <f t="shared" si="3"/>
        <v xml:space="preserve"> </v>
      </c>
      <c r="O23" s="23" t="str">
        <f t="shared" si="4"/>
        <v xml:space="preserve"> </v>
      </c>
      <c r="P23" s="23" t="str">
        <f t="shared" si="5"/>
        <v xml:space="preserve"> </v>
      </c>
    </row>
    <row r="24" spans="1:17" ht="15.75" customHeight="1">
      <c r="A24" s="7"/>
      <c r="B24" s="6"/>
      <c r="C24" s="6"/>
      <c r="D24" s="4"/>
      <c r="E24" s="3"/>
      <c r="F24" s="3"/>
      <c r="G24" s="3"/>
      <c r="H24" s="23">
        <f t="shared" si="6"/>
        <v>0</v>
      </c>
      <c r="I24" s="2"/>
      <c r="J24" s="2"/>
      <c r="K24" s="23">
        <f t="shared" si="0"/>
        <v>0</v>
      </c>
      <c r="L24" s="23" t="str">
        <f t="shared" si="1"/>
        <v xml:space="preserve"> </v>
      </c>
      <c r="M24" s="23" t="str">
        <f t="shared" si="2"/>
        <v xml:space="preserve"> </v>
      </c>
      <c r="N24" s="23" t="str">
        <f t="shared" si="3"/>
        <v xml:space="preserve"> </v>
      </c>
      <c r="O24" s="23" t="str">
        <f t="shared" si="4"/>
        <v xml:space="preserve"> </v>
      </c>
      <c r="P24" s="23" t="str">
        <f t="shared" si="5"/>
        <v xml:space="preserve"> </v>
      </c>
    </row>
    <row r="25" spans="1:17" ht="15.75" customHeight="1">
      <c r="A25" s="7"/>
      <c r="B25" s="6"/>
      <c r="C25" s="6"/>
      <c r="D25" s="4"/>
      <c r="E25" s="3"/>
      <c r="F25" s="3"/>
      <c r="G25" s="3"/>
      <c r="H25" s="23">
        <f t="shared" si="6"/>
        <v>0</v>
      </c>
      <c r="I25" s="2"/>
      <c r="J25" s="2"/>
      <c r="K25" s="23">
        <f t="shared" si="0"/>
        <v>0</v>
      </c>
      <c r="L25" s="23" t="str">
        <f t="shared" si="1"/>
        <v xml:space="preserve"> </v>
      </c>
      <c r="M25" s="23" t="str">
        <f t="shared" si="2"/>
        <v xml:space="preserve"> </v>
      </c>
      <c r="N25" s="23" t="str">
        <f t="shared" si="3"/>
        <v xml:space="preserve"> </v>
      </c>
      <c r="O25" s="23" t="str">
        <f t="shared" si="4"/>
        <v xml:space="preserve"> </v>
      </c>
      <c r="P25" s="23" t="str">
        <f t="shared" si="5"/>
        <v xml:space="preserve"> </v>
      </c>
    </row>
    <row r="26" spans="1:17" ht="15.75" customHeight="1">
      <c r="A26" s="7"/>
      <c r="B26" s="6"/>
      <c r="C26" s="6"/>
      <c r="D26" s="4"/>
      <c r="E26" s="3"/>
      <c r="F26" s="3"/>
      <c r="G26" s="3"/>
      <c r="H26" s="23">
        <f t="shared" si="6"/>
        <v>0</v>
      </c>
      <c r="I26" s="2"/>
      <c r="J26" s="2"/>
      <c r="K26" s="23">
        <f t="shared" si="0"/>
        <v>0</v>
      </c>
      <c r="L26" s="23" t="str">
        <f t="shared" si="1"/>
        <v xml:space="preserve"> </v>
      </c>
      <c r="M26" s="23" t="str">
        <f t="shared" si="2"/>
        <v xml:space="preserve"> </v>
      </c>
      <c r="N26" s="23" t="str">
        <f t="shared" si="3"/>
        <v xml:space="preserve"> </v>
      </c>
      <c r="O26" s="23" t="str">
        <f t="shared" si="4"/>
        <v xml:space="preserve"> </v>
      </c>
      <c r="P26" s="23" t="str">
        <f t="shared" si="5"/>
        <v xml:space="preserve"> </v>
      </c>
    </row>
    <row r="27" spans="1:17" ht="15.75" customHeight="1">
      <c r="A27" s="7"/>
      <c r="B27" s="6"/>
      <c r="C27" s="6"/>
      <c r="D27" s="4"/>
      <c r="E27" s="3"/>
      <c r="F27" s="3"/>
      <c r="G27" s="3"/>
      <c r="H27" s="23">
        <f t="shared" si="6"/>
        <v>0</v>
      </c>
      <c r="I27" s="2"/>
      <c r="J27" s="2"/>
      <c r="K27" s="23">
        <f t="shared" si="0"/>
        <v>0</v>
      </c>
      <c r="L27" s="23" t="str">
        <f t="shared" si="1"/>
        <v xml:space="preserve"> </v>
      </c>
      <c r="M27" s="23" t="str">
        <f t="shared" si="2"/>
        <v xml:space="preserve"> </v>
      </c>
      <c r="N27" s="23" t="str">
        <f t="shared" si="3"/>
        <v xml:space="preserve"> </v>
      </c>
      <c r="O27" s="23" t="str">
        <f t="shared" si="4"/>
        <v xml:space="preserve"> </v>
      </c>
      <c r="P27" s="23" t="str">
        <f t="shared" si="5"/>
        <v xml:space="preserve"> </v>
      </c>
    </row>
    <row r="28" spans="1:17" ht="15.75" customHeight="1">
      <c r="A28" s="7"/>
      <c r="B28" s="6"/>
      <c r="C28" s="6"/>
      <c r="D28" s="4"/>
      <c r="E28" s="3"/>
      <c r="F28" s="3"/>
      <c r="G28" s="3"/>
      <c r="H28" s="23">
        <f t="shared" si="6"/>
        <v>0</v>
      </c>
      <c r="I28" s="2"/>
      <c r="J28" s="2"/>
      <c r="K28" s="23">
        <f t="shared" si="0"/>
        <v>0</v>
      </c>
      <c r="L28" s="23" t="str">
        <f t="shared" si="1"/>
        <v xml:space="preserve"> </v>
      </c>
      <c r="M28" s="23" t="str">
        <f t="shared" si="2"/>
        <v xml:space="preserve"> </v>
      </c>
      <c r="N28" s="23" t="str">
        <f t="shared" si="3"/>
        <v xml:space="preserve"> </v>
      </c>
      <c r="O28" s="23" t="str">
        <f t="shared" si="4"/>
        <v xml:space="preserve"> </v>
      </c>
      <c r="P28" s="23" t="str">
        <f t="shared" si="5"/>
        <v xml:space="preserve"> </v>
      </c>
    </row>
    <row r="29" spans="1:17" ht="15.75" customHeight="1">
      <c r="A29" s="7"/>
      <c r="B29" s="6"/>
      <c r="C29" s="6"/>
      <c r="D29" s="4"/>
      <c r="E29" s="3"/>
      <c r="F29" s="3"/>
      <c r="G29" s="3"/>
      <c r="H29" s="23">
        <f t="shared" si="6"/>
        <v>0</v>
      </c>
      <c r="I29" s="2"/>
      <c r="J29" s="2"/>
      <c r="K29" s="23">
        <f t="shared" si="0"/>
        <v>0</v>
      </c>
      <c r="L29" s="23" t="str">
        <f t="shared" si="1"/>
        <v xml:space="preserve"> </v>
      </c>
      <c r="M29" s="23" t="str">
        <f t="shared" si="2"/>
        <v xml:space="preserve"> </v>
      </c>
      <c r="N29" s="23" t="str">
        <f t="shared" si="3"/>
        <v xml:space="preserve"> </v>
      </c>
      <c r="O29" s="23" t="str">
        <f t="shared" si="4"/>
        <v xml:space="preserve"> </v>
      </c>
      <c r="P29" s="23" t="str">
        <f t="shared" si="5"/>
        <v xml:space="preserve"> </v>
      </c>
    </row>
    <row r="30" spans="1:17" ht="15.75" customHeight="1">
      <c r="A30" s="7"/>
      <c r="B30" s="6"/>
      <c r="C30" s="6"/>
      <c r="D30" s="4"/>
      <c r="E30" s="3"/>
      <c r="F30" s="3"/>
      <c r="G30" s="3"/>
      <c r="H30" s="23">
        <f t="shared" si="6"/>
        <v>0</v>
      </c>
      <c r="I30" s="2"/>
      <c r="J30" s="2"/>
      <c r="K30" s="23">
        <f t="shared" si="0"/>
        <v>0</v>
      </c>
      <c r="L30" s="23" t="str">
        <f t="shared" si="1"/>
        <v xml:space="preserve"> </v>
      </c>
      <c r="M30" s="23" t="str">
        <f t="shared" si="2"/>
        <v xml:space="preserve"> </v>
      </c>
      <c r="N30" s="23" t="str">
        <f t="shared" si="3"/>
        <v xml:space="preserve"> </v>
      </c>
      <c r="O30" s="23" t="str">
        <f t="shared" si="4"/>
        <v xml:space="preserve"> </v>
      </c>
      <c r="P30" s="23" t="str">
        <f t="shared" si="5"/>
        <v xml:space="preserve"> </v>
      </c>
    </row>
    <row r="31" spans="1:17" ht="23.25" customHeight="1">
      <c r="A31" s="7"/>
      <c r="B31" s="43" t="s">
        <v>8</v>
      </c>
      <c r="C31" s="43"/>
      <c r="D31" s="43"/>
      <c r="E31" s="43"/>
      <c r="F31" s="43"/>
      <c r="G31" s="43"/>
      <c r="H31" s="43"/>
      <c r="I31" s="43"/>
      <c r="J31" s="43"/>
      <c r="K31" s="43"/>
      <c r="L31" s="24">
        <f>SUM(L10:L30)</f>
        <v>0</v>
      </c>
      <c r="M31" s="24">
        <f>SUM(M10:M30)</f>
        <v>0</v>
      </c>
      <c r="N31" s="24">
        <f>SUM(N10:N30)</f>
        <v>0</v>
      </c>
      <c r="O31" s="24">
        <f>SUM(O10:O30)</f>
        <v>0</v>
      </c>
      <c r="P31" s="24">
        <f>SUM(P10:P30)</f>
        <v>0</v>
      </c>
    </row>
    <row r="32" spans="1:17" s="12" customFormat="1" ht="25.5" customHeight="1">
      <c r="A32" s="11"/>
      <c r="B32" s="46" t="s">
        <v>11</v>
      </c>
      <c r="C32" s="46"/>
      <c r="D32" s="46"/>
      <c r="E32" s="46"/>
      <c r="F32" s="46"/>
      <c r="G32" s="46"/>
      <c r="H32" s="45"/>
      <c r="I32" s="45"/>
      <c r="J32" s="45"/>
      <c r="K32" s="45"/>
      <c r="L32" s="45"/>
      <c r="M32" s="45"/>
      <c r="N32" s="45"/>
      <c r="O32" s="45"/>
      <c r="P32" s="45"/>
      <c r="Q32" s="11"/>
    </row>
    <row r="33" spans="1:17" s="14" customFormat="1" ht="21.75" customHeight="1">
      <c r="A33" s="13"/>
      <c r="B33" s="47" t="s">
        <v>6</v>
      </c>
      <c r="C33" s="47"/>
      <c r="D33" s="47" t="s">
        <v>12</v>
      </c>
      <c r="E33" s="47"/>
      <c r="F33" s="47" t="s">
        <v>13</v>
      </c>
      <c r="G33" s="47"/>
      <c r="H33" s="45"/>
      <c r="I33" s="45"/>
      <c r="J33" s="45"/>
      <c r="K33" s="45"/>
      <c r="L33" s="45"/>
      <c r="M33" s="45"/>
      <c r="N33" s="45"/>
      <c r="O33" s="45"/>
      <c r="P33" s="45"/>
      <c r="Q33" s="13"/>
    </row>
    <row r="34" spans="1:17" s="14" customFormat="1" ht="21.75" customHeight="1">
      <c r="A34" s="13"/>
      <c r="B34" s="42" t="s">
        <v>9</v>
      </c>
      <c r="C34" s="42"/>
      <c r="D34" s="40"/>
      <c r="E34" s="40"/>
      <c r="F34" s="41"/>
      <c r="G34" s="41"/>
      <c r="H34" s="45"/>
      <c r="I34" s="45"/>
      <c r="J34" s="45"/>
      <c r="K34" s="45"/>
      <c r="L34" s="45"/>
      <c r="M34" s="45"/>
      <c r="N34" s="45"/>
      <c r="O34" s="45"/>
      <c r="P34" s="45"/>
      <c r="Q34" s="13"/>
    </row>
    <row r="35" spans="1:17" s="11" customFormat="1" ht="21.75" customHeight="1">
      <c r="B35" s="42" t="s">
        <v>3</v>
      </c>
      <c r="C35" s="42"/>
      <c r="D35" s="40"/>
      <c r="E35" s="40"/>
      <c r="F35" s="41"/>
      <c r="G35" s="41"/>
      <c r="H35" s="45"/>
      <c r="I35" s="45"/>
      <c r="J35" s="45"/>
      <c r="K35" s="45"/>
      <c r="L35" s="45"/>
      <c r="M35" s="45"/>
      <c r="N35" s="45"/>
      <c r="O35" s="45"/>
      <c r="P35" s="45"/>
    </row>
    <row r="36" spans="1:17" s="12" customFormat="1" ht="21.75" customHeight="1">
      <c r="A36" s="11"/>
      <c r="B36" s="42" t="s">
        <v>4</v>
      </c>
      <c r="C36" s="42"/>
      <c r="D36" s="40"/>
      <c r="E36" s="40"/>
      <c r="F36" s="41"/>
      <c r="G36" s="41"/>
      <c r="H36" s="45"/>
      <c r="I36" s="45"/>
      <c r="J36" s="45"/>
      <c r="K36" s="45"/>
      <c r="L36" s="45"/>
      <c r="M36" s="45"/>
      <c r="N36" s="45"/>
      <c r="O36" s="45"/>
      <c r="P36" s="45"/>
      <c r="Q36" s="11"/>
    </row>
    <row r="37" spans="1:17" s="12" customFormat="1" ht="21.75" customHeight="1">
      <c r="A37" s="11"/>
      <c r="B37" s="42" t="s">
        <v>10</v>
      </c>
      <c r="C37" s="42"/>
      <c r="D37" s="40"/>
      <c r="E37" s="40"/>
      <c r="F37" s="41"/>
      <c r="G37" s="41"/>
      <c r="H37" s="45"/>
      <c r="I37" s="45"/>
      <c r="J37" s="45"/>
      <c r="K37" s="45"/>
      <c r="L37" s="45"/>
      <c r="M37" s="45"/>
      <c r="N37" s="45"/>
      <c r="O37" s="45"/>
      <c r="P37" s="45"/>
      <c r="Q37" s="11"/>
    </row>
    <row r="38" spans="1:17" s="12" customFormat="1" ht="21.75" customHeight="1">
      <c r="A38" s="11"/>
      <c r="B38" s="42" t="s">
        <v>5</v>
      </c>
      <c r="C38" s="42"/>
      <c r="D38" s="40"/>
      <c r="E38" s="40"/>
      <c r="F38" s="41"/>
      <c r="G38" s="41"/>
      <c r="H38" s="45"/>
      <c r="I38" s="45"/>
      <c r="J38" s="45"/>
      <c r="K38" s="45"/>
      <c r="L38" s="45"/>
      <c r="M38" s="45"/>
      <c r="N38" s="45"/>
      <c r="O38" s="45"/>
      <c r="P38" s="45"/>
      <c r="Q38" s="11"/>
    </row>
    <row r="39" spans="1:17" s="12" customFormat="1" ht="21.75" customHeight="1">
      <c r="A39" s="11"/>
      <c r="B39" s="43" t="s">
        <v>24</v>
      </c>
      <c r="C39" s="43"/>
      <c r="D39" s="43"/>
      <c r="E39" s="43"/>
      <c r="F39" s="44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11"/>
    </row>
    <row r="40" spans="1:17" s="12" customFormat="1" ht="21.75" customHeight="1">
      <c r="B40" s="39" t="s">
        <v>25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s="12" customFormat="1" ht="21.75" customHeight="1">
      <c r="B41" s="15"/>
      <c r="C41" s="5"/>
      <c r="D41" s="16"/>
      <c r="E41" s="51"/>
      <c r="F41" s="11"/>
      <c r="G41" s="15"/>
      <c r="H41" s="15"/>
      <c r="I41" s="15"/>
      <c r="J41" s="15"/>
      <c r="K41" s="15"/>
      <c r="L41" s="15"/>
      <c r="M41" s="15"/>
      <c r="N41" s="15"/>
      <c r="O41" s="16"/>
      <c r="P41" s="16"/>
    </row>
    <row r="42" spans="1:17" ht="21.75" customHeight="1">
      <c r="B42" s="17"/>
      <c r="C42" s="1"/>
      <c r="D42" s="18"/>
      <c r="E42" s="51"/>
      <c r="F42" s="7"/>
      <c r="G42" s="19"/>
      <c r="H42" s="19"/>
      <c r="I42" s="19"/>
      <c r="J42" s="19"/>
      <c r="K42" s="19"/>
      <c r="L42" s="19"/>
      <c r="M42" s="19"/>
      <c r="N42" s="19"/>
      <c r="O42" s="20"/>
      <c r="P42" s="20"/>
    </row>
    <row r="43" spans="1:17" ht="21.75" customHeight="1">
      <c r="B43" s="17"/>
      <c r="C43" s="1"/>
      <c r="D43" s="18"/>
      <c r="E43" s="51"/>
      <c r="F43" s="7"/>
      <c r="G43" s="19"/>
      <c r="H43" s="19"/>
      <c r="I43" s="19"/>
      <c r="J43" s="19"/>
      <c r="K43" s="19"/>
      <c r="L43" s="19"/>
      <c r="M43" s="19"/>
      <c r="N43" s="19"/>
      <c r="O43" s="20"/>
      <c r="P43" s="20"/>
    </row>
    <row r="44" spans="1:17" ht="18" customHeight="1">
      <c r="B44" s="17"/>
      <c r="C44" s="21"/>
      <c r="D44" s="18"/>
      <c r="E44" s="51"/>
      <c r="F44" s="7"/>
      <c r="G44" s="19"/>
      <c r="H44" s="19"/>
      <c r="I44" s="19"/>
      <c r="J44" s="19"/>
      <c r="K44" s="19"/>
      <c r="L44" s="19"/>
      <c r="M44" s="19"/>
      <c r="N44" s="19"/>
      <c r="O44" s="20"/>
      <c r="P44" s="20"/>
    </row>
    <row r="45" spans="1:17">
      <c r="B45" s="22"/>
      <c r="C45" s="22"/>
      <c r="D45" s="22"/>
      <c r="E45" s="22"/>
    </row>
    <row r="46" spans="1:17">
      <c r="B46" s="22"/>
      <c r="C46" s="22"/>
      <c r="D46" s="22"/>
      <c r="E46" s="22"/>
    </row>
    <row r="47" spans="1:17">
      <c r="B47" s="22"/>
      <c r="C47" s="22"/>
      <c r="D47" s="22"/>
      <c r="E47" s="22"/>
    </row>
    <row r="48" spans="1:17">
      <c r="B48" s="22"/>
      <c r="C48" s="22"/>
      <c r="D48" s="22"/>
      <c r="E48" s="22"/>
    </row>
  </sheetData>
  <sheetProtection formatCells="0" formatColumns="0" formatRows="0" insertColumns="0" insertRows="0" insertHyperlinks="0" deleteColumns="0" deleteRows="0" pivotTables="0"/>
  <mergeCells count="38">
    <mergeCell ref="D37:E37"/>
    <mergeCell ref="F37:G37"/>
    <mergeCell ref="E41:E44"/>
    <mergeCell ref="B38:C38"/>
    <mergeCell ref="D38:E38"/>
    <mergeCell ref="F38:G38"/>
    <mergeCell ref="B39:E39"/>
    <mergeCell ref="F39:G39"/>
    <mergeCell ref="B40:Q40"/>
    <mergeCell ref="B31:K31"/>
    <mergeCell ref="B32:G32"/>
    <mergeCell ref="H32:P3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L8:P8"/>
    <mergeCell ref="B2:P4"/>
    <mergeCell ref="B5:C5"/>
    <mergeCell ref="D5:P5"/>
    <mergeCell ref="B6:C6"/>
    <mergeCell ref="D6:P6"/>
    <mergeCell ref="B7:C7"/>
    <mergeCell ref="D7:P7"/>
    <mergeCell ref="B8:B9"/>
    <mergeCell ref="C8:C9"/>
    <mergeCell ref="D8:D9"/>
    <mergeCell ref="E8:H8"/>
    <mergeCell ref="I8:J8"/>
  </mergeCells>
  <dataValidations count="1">
    <dataValidation type="list" allowBlank="1" showInputMessage="1" showErrorMessage="1" sqref="D10:D30">
      <formula1>$L$9:$P$9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Completa</vt:lpstr>
      <vt:lpstr>Completa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mquesada</dc:creator>
  <cp:lastModifiedBy>jcsanchez</cp:lastModifiedBy>
  <cp:lastPrinted>2016-08-09T20:00:21Z</cp:lastPrinted>
  <dcterms:created xsi:type="dcterms:W3CDTF">2015-06-03T19:53:15Z</dcterms:created>
  <dcterms:modified xsi:type="dcterms:W3CDTF">2019-11-27T16:52:14Z</dcterms:modified>
</cp:coreProperties>
</file>